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5" yWindow="225" windowWidth="14220" windowHeight="8835"/>
  </bookViews>
  <sheets>
    <sheet name="Plan" sheetId="3" r:id="rId1"/>
  </sheets>
  <calcPr calcId="125725"/>
</workbook>
</file>

<file path=xl/calcChain.xml><?xml version="1.0" encoding="utf-8"?>
<calcChain xmlns="http://schemas.openxmlformats.org/spreadsheetml/2006/main">
  <c r="AE40" i="3"/>
  <c r="D23"/>
  <c r="F11"/>
  <c r="F9"/>
  <c r="F8"/>
  <c r="F7"/>
  <c r="F6"/>
  <c r="F21"/>
  <c r="F20"/>
  <c r="F19"/>
  <c r="F18"/>
  <c r="F17"/>
  <c r="F16"/>
  <c r="F23"/>
  <c r="H3"/>
  <c r="I3" s="1"/>
  <c r="J3" s="1"/>
  <c r="K3" s="1"/>
  <c r="L3" s="1"/>
  <c r="M3" s="1"/>
  <c r="N3" s="1"/>
  <c r="O3" s="1"/>
  <c r="P3" s="1"/>
  <c r="Q3" s="1"/>
  <c r="F13"/>
  <c r="F24"/>
  <c r="F25"/>
  <c r="F26"/>
  <c r="F27"/>
  <c r="F28"/>
  <c r="F29"/>
  <c r="F30"/>
  <c r="F31"/>
  <c r="F32"/>
  <c r="F33"/>
  <c r="F34"/>
  <c r="F35"/>
  <c r="F36"/>
  <c r="F37"/>
  <c r="F38"/>
  <c r="F12"/>
  <c r="F14"/>
  <c r="F15"/>
  <c r="F4"/>
  <c r="R3" l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</calcChain>
</file>

<file path=xl/sharedStrings.xml><?xml version="1.0" encoding="utf-8"?>
<sst xmlns="http://schemas.openxmlformats.org/spreadsheetml/2006/main" count="96" uniqueCount="61">
  <si>
    <t>ID</t>
  </si>
  <si>
    <t>Start</t>
  </si>
  <si>
    <t>End</t>
  </si>
  <si>
    <t>Project Name</t>
  </si>
  <si>
    <t>1.1.2</t>
  </si>
  <si>
    <t>1.1.3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</si>
  <si>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</si>
  <si>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</si>
  <si>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</si>
  <si>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</si>
  <si>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</si>
  <si>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</si>
  <si>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</si>
  <si>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</si>
  <si>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</si>
  <si>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</si>
  <si>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</si>
  <si>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</si>
  <si>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</si>
  <si>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</si>
  <si>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</si>
  <si>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</si>
  <si>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</si>
  <si>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</si>
  <si>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</si>
  <si>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</si>
  <si>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Days</t>
  </si>
  <si>
    <t>1.1.1</t>
  </si>
  <si>
    <t>Sub-contractor</t>
  </si>
  <si>
    <t>Substation - Zone 3</t>
  </si>
  <si>
    <t>Establishment</t>
  </si>
  <si>
    <t>Earthworks + Substructure</t>
  </si>
  <si>
    <t>Super Structure</t>
  </si>
  <si>
    <t>Clear site</t>
  </si>
  <si>
    <t>ABC Earthworks</t>
  </si>
  <si>
    <t>Setting out of foundations</t>
  </si>
  <si>
    <t>Collect Building permit</t>
  </si>
  <si>
    <t>Excavate Trenches</t>
  </si>
  <si>
    <t>Cast Concrete</t>
  </si>
  <si>
    <t>Build foundation walls</t>
  </si>
  <si>
    <t>Backfill under floors</t>
  </si>
  <si>
    <t>Lay Damp proof membrane</t>
  </si>
  <si>
    <t>Install plumbing 1st fix services</t>
  </si>
  <si>
    <t>Install electrical 1st fix services</t>
  </si>
  <si>
    <t>Cast surface bed slab</t>
  </si>
  <si>
    <t>1.2.6</t>
  </si>
  <si>
    <t>1.2.7</t>
  </si>
  <si>
    <t>1.2.8</t>
  </si>
  <si>
    <t>1.2.9</t>
  </si>
  <si>
    <t>1.2.10</t>
  </si>
  <si>
    <t>Apply for permanent water &amp; electrical connections</t>
  </si>
  <si>
    <t>Erect stores &amp; welfare facilites on site</t>
  </si>
  <si>
    <t>Perfect Builders</t>
  </si>
  <si>
    <t>FH Concrete</t>
  </si>
  <si>
    <t>Spark Electrical</t>
  </si>
  <si>
    <t>Pro Plumbing</t>
  </si>
  <si>
    <t>AN Bricklayers</t>
  </si>
  <si>
    <t>Activity</t>
  </si>
  <si>
    <t>AN Other</t>
  </si>
  <si>
    <t>PROJECT NAME</t>
  </si>
  <si>
    <t>run date</t>
  </si>
</sst>
</file>

<file path=xl/styles.xml><?xml version="1.0" encoding="utf-8"?>
<styleSheet xmlns="http://schemas.openxmlformats.org/spreadsheetml/2006/main">
  <numFmts count="4">
    <numFmt numFmtId="164" formatCode="[$-409]d\-mmm;@"/>
    <numFmt numFmtId="165" formatCode="0.0"/>
    <numFmt numFmtId="166" formatCode="0_);\(0\)"/>
    <numFmt numFmtId="167" formatCode="[$-408]d\-mmm;@"/>
  </numFmts>
  <fonts count="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22"/>
      <name val="Arial"/>
      <family val="2"/>
    </font>
    <font>
      <b/>
      <sz val="10"/>
      <color theme="0"/>
      <name val="Arial"/>
      <family val="2"/>
    </font>
    <font>
      <b/>
      <sz val="12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2B2B2B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Protection="1">
      <protection locked="0"/>
    </xf>
    <xf numFmtId="165" fontId="1" fillId="0" borderId="1" xfId="0" applyNumberFormat="1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wrapText="1"/>
      <protection locked="0"/>
    </xf>
    <xf numFmtId="166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2" fillId="0" borderId="2" xfId="0" applyFont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 wrapText="1" inden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Border="1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164" fontId="1" fillId="2" borderId="1" xfId="0" applyNumberFormat="1" applyFont="1" applyFill="1" applyBorder="1" applyAlignment="1" applyProtection="1">
      <alignment horizontal="right"/>
    </xf>
    <xf numFmtId="0" fontId="2" fillId="0" borderId="2" xfId="0" applyFont="1" applyBorder="1" applyAlignment="1" applyProtection="1"/>
    <xf numFmtId="164" fontId="0" fillId="2" borderId="1" xfId="0" applyNumberFormat="1" applyFill="1" applyBorder="1" applyAlignment="1" applyProtection="1">
      <alignment horizontal="right"/>
    </xf>
    <xf numFmtId="164" fontId="1" fillId="0" borderId="4" xfId="0" applyNumberFormat="1" applyFont="1" applyFill="1" applyBorder="1" applyAlignment="1" applyProtection="1">
      <alignment vertical="top" wrapText="1"/>
      <protection locked="0"/>
    </xf>
    <xf numFmtId="164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167" fontId="1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166" fontId="6" fillId="3" borderId="1" xfId="0" applyNumberFormat="1" applyFont="1" applyFill="1" applyBorder="1" applyAlignment="1" applyProtection="1">
      <alignment horizontal="center"/>
      <protection locked="0"/>
    </xf>
    <xf numFmtId="164" fontId="6" fillId="3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wrapText="1" indent="1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0" fillId="0" borderId="0" xfId="0" applyNumberFormat="1" applyAlignment="1" applyProtection="1">
      <alignment horizontal="center"/>
      <protection locked="0"/>
    </xf>
  </cellXfs>
  <cellStyles count="1">
    <cellStyle name="Normal" xfId="0" builtinId="0"/>
  </cellStyles>
  <dxfs count="15">
    <dxf>
      <fill>
        <patternFill>
          <bgColor rgb="FF7030A0"/>
        </patternFill>
      </fill>
    </dxf>
    <dxf>
      <fill>
        <patternFill>
          <bgColor rgb="FF00B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B2B2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online-templatestor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76200</xdr:colOff>
      <xdr:row>0</xdr:row>
      <xdr:rowOff>38100</xdr:rowOff>
    </xdr:from>
    <xdr:to>
      <xdr:col>31</xdr:col>
      <xdr:colOff>533400</xdr:colOff>
      <xdr:row>1</xdr:row>
      <xdr:rowOff>111125</xdr:rowOff>
    </xdr:to>
    <xdr:pic>
      <xdr:nvPicPr>
        <xdr:cNvPr id="2" name="Picture 1" descr="main-45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399000" y="38100"/>
          <a:ext cx="205740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2"/>
  <sheetViews>
    <sheetView showGridLines="0" tabSelected="1" zoomScale="75" workbookViewId="0">
      <pane ySplit="3" topLeftCell="A4" activePane="bottomLeft" state="frozen"/>
      <selection pane="bottomLeft" activeCell="A40" sqref="A40"/>
    </sheetView>
  </sheetViews>
  <sheetFormatPr defaultRowHeight="12.75" outlineLevelRow="1"/>
  <cols>
    <col min="1" max="1" width="6.28515625" style="24" bestFit="1" customWidth="1"/>
    <col min="2" max="2" width="30.85546875" style="21" customWidth="1"/>
    <col min="3" max="3" width="20.85546875" style="21" customWidth="1"/>
    <col min="4" max="4" width="8.85546875" style="22" bestFit="1" customWidth="1"/>
    <col min="5" max="5" width="7.5703125" style="23" bestFit="1" customWidth="1"/>
    <col min="6" max="6" width="10.28515625" style="23" bestFit="1" customWidth="1"/>
    <col min="7" max="7" width="9.140625" style="7" customWidth="1"/>
    <col min="8" max="11" width="7.28515625" style="7" customWidth="1"/>
    <col min="12" max="12" width="8.140625" style="7" bestFit="1" customWidth="1"/>
    <col min="13" max="14" width="8.5703125" style="7" bestFit="1" customWidth="1"/>
    <col min="15" max="15" width="7.42578125" style="7" bestFit="1" customWidth="1"/>
    <col min="16" max="16" width="8" style="7" bestFit="1" customWidth="1"/>
    <col min="17" max="31" width="8" style="7" customWidth="1"/>
    <col min="32" max="32" width="8.28515625" style="7" bestFit="1" customWidth="1"/>
    <col min="33" max="16384" width="9.140625" style="7"/>
  </cols>
  <sheetData>
    <row r="1" spans="1:32" ht="45.75" customHeight="1">
      <c r="A1" s="34" t="s">
        <v>59</v>
      </c>
      <c r="B1" s="33"/>
    </row>
    <row r="3" spans="1:32" s="1" customFormat="1" ht="26.25" customHeight="1">
      <c r="A3" s="36" t="s">
        <v>0</v>
      </c>
      <c r="B3" s="37" t="s">
        <v>3</v>
      </c>
      <c r="C3" s="37" t="s">
        <v>28</v>
      </c>
      <c r="D3" s="38" t="s">
        <v>26</v>
      </c>
      <c r="E3" s="39" t="s">
        <v>1</v>
      </c>
      <c r="F3" s="39" t="s">
        <v>2</v>
      </c>
      <c r="G3" s="39">
        <v>38907.333333333336</v>
      </c>
      <c r="H3" s="39">
        <f t="shared" ref="H3:Q3" si="0">G3+3</f>
        <v>38910.333333333336</v>
      </c>
      <c r="I3" s="39">
        <f t="shared" si="0"/>
        <v>38913.333333333336</v>
      </c>
      <c r="J3" s="39">
        <f t="shared" si="0"/>
        <v>38916.333333333336</v>
      </c>
      <c r="K3" s="39">
        <f t="shared" si="0"/>
        <v>38919.333333333336</v>
      </c>
      <c r="L3" s="39">
        <f t="shared" si="0"/>
        <v>38922.333333333336</v>
      </c>
      <c r="M3" s="39">
        <f t="shared" si="0"/>
        <v>38925.333333333336</v>
      </c>
      <c r="N3" s="39">
        <f t="shared" si="0"/>
        <v>38928.333333333336</v>
      </c>
      <c r="O3" s="39">
        <f t="shared" si="0"/>
        <v>38931.333333333336</v>
      </c>
      <c r="P3" s="39">
        <f t="shared" si="0"/>
        <v>38934.333333333336</v>
      </c>
      <c r="Q3" s="39">
        <f t="shared" si="0"/>
        <v>38937.333333333336</v>
      </c>
      <c r="R3" s="39">
        <f t="shared" ref="R3:AF3" si="1">Q3+3</f>
        <v>38940.333333333336</v>
      </c>
      <c r="S3" s="39">
        <f t="shared" si="1"/>
        <v>38943.333333333336</v>
      </c>
      <c r="T3" s="39">
        <f t="shared" si="1"/>
        <v>38946.333333333336</v>
      </c>
      <c r="U3" s="39">
        <f t="shared" si="1"/>
        <v>38949.333333333336</v>
      </c>
      <c r="V3" s="39">
        <f t="shared" si="1"/>
        <v>38952.333333333336</v>
      </c>
      <c r="W3" s="39">
        <f t="shared" si="1"/>
        <v>38955.333333333336</v>
      </c>
      <c r="X3" s="39">
        <f t="shared" si="1"/>
        <v>38958.333333333336</v>
      </c>
      <c r="Y3" s="39">
        <f t="shared" si="1"/>
        <v>38961.333333333336</v>
      </c>
      <c r="Z3" s="39">
        <f t="shared" si="1"/>
        <v>38964.333333333336</v>
      </c>
      <c r="AA3" s="39">
        <f t="shared" si="1"/>
        <v>38967.333333333336</v>
      </c>
      <c r="AB3" s="39">
        <f t="shared" si="1"/>
        <v>38970.333333333336</v>
      </c>
      <c r="AC3" s="39">
        <f t="shared" si="1"/>
        <v>38973.333333333336</v>
      </c>
      <c r="AD3" s="39">
        <f t="shared" si="1"/>
        <v>38976.333333333336</v>
      </c>
      <c r="AE3" s="39">
        <f t="shared" si="1"/>
        <v>38979.333333333336</v>
      </c>
      <c r="AF3" s="39">
        <f t="shared" si="1"/>
        <v>38982.333333333336</v>
      </c>
    </row>
    <row r="4" spans="1:32" ht="15.75">
      <c r="A4" s="2">
        <v>1</v>
      </c>
      <c r="B4" s="40" t="s">
        <v>29</v>
      </c>
      <c r="C4" s="3"/>
      <c r="D4" s="4">
        <v>70</v>
      </c>
      <c r="E4" s="5">
        <v>38907</v>
      </c>
      <c r="F4" s="25">
        <f>IF(AND(D4,E4),E4+D4,"")</f>
        <v>38977</v>
      </c>
      <c r="G4" s="3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>
      <c r="A5" s="30"/>
      <c r="B5" s="8"/>
      <c r="C5" s="8"/>
      <c r="D5" s="8"/>
      <c r="E5" s="8"/>
      <c r="F5" s="26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8"/>
    </row>
    <row r="6" spans="1:32" s="13" customFormat="1">
      <c r="A6" s="31">
        <v>1.1000000000000001</v>
      </c>
      <c r="B6" s="9" t="s">
        <v>30</v>
      </c>
      <c r="C6" s="10"/>
      <c r="D6" s="11">
        <v>8</v>
      </c>
      <c r="E6" s="12">
        <v>38907.333333333336</v>
      </c>
      <c r="F6" s="25">
        <f>IF(AND(D6,E6),E6+D6,"")</f>
        <v>38915.333333333336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outlineLevel="1">
      <c r="A7" s="14" t="s">
        <v>27</v>
      </c>
      <c r="B7" s="15" t="s">
        <v>36</v>
      </c>
      <c r="C7" s="35" t="s">
        <v>52</v>
      </c>
      <c r="D7" s="11">
        <v>1</v>
      </c>
      <c r="E7" s="17">
        <v>38907.333333333336</v>
      </c>
      <c r="F7" s="27">
        <f>IF(AND(D7,E7),E7+D7,"")</f>
        <v>38908.333333333336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25.5" outlineLevel="1">
      <c r="A8" s="14" t="s">
        <v>4</v>
      </c>
      <c r="B8" s="15" t="s">
        <v>50</v>
      </c>
      <c r="C8" s="35" t="s">
        <v>52</v>
      </c>
      <c r="D8" s="11">
        <v>7</v>
      </c>
      <c r="E8" s="17">
        <v>38908.333333333336</v>
      </c>
      <c r="F8" s="27">
        <f>IF(AND(D8,E8),E8+D8,"")</f>
        <v>38915.333333333336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 ht="25.5" outlineLevel="1">
      <c r="A9" s="14" t="s">
        <v>5</v>
      </c>
      <c r="B9" s="15" t="s">
        <v>51</v>
      </c>
      <c r="C9" s="35" t="s">
        <v>52</v>
      </c>
      <c r="D9" s="11">
        <v>2</v>
      </c>
      <c r="E9" s="17">
        <v>38913.333333333336</v>
      </c>
      <c r="F9" s="27">
        <f>IF(AND(D9,E9),E9+D9,"")</f>
        <v>38915.333333333336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>
      <c r="A10" s="30"/>
      <c r="B10" s="8"/>
      <c r="C10" s="8"/>
      <c r="D10" s="8"/>
      <c r="E10" s="8"/>
      <c r="F10" s="2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s="1" customFormat="1">
      <c r="A11" s="18">
        <v>1.2</v>
      </c>
      <c r="B11" s="9" t="s">
        <v>31</v>
      </c>
      <c r="C11" s="3"/>
      <c r="D11" s="11">
        <v>27</v>
      </c>
      <c r="E11" s="5">
        <v>38916</v>
      </c>
      <c r="F11" s="25">
        <f>IF(AND(D11,E11),E11+D11,"")</f>
        <v>38943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outlineLevel="1">
      <c r="A12" s="14" t="s">
        <v>6</v>
      </c>
      <c r="B12" s="15" t="s">
        <v>33</v>
      </c>
      <c r="C12" s="16" t="s">
        <v>34</v>
      </c>
      <c r="D12" s="11">
        <v>2</v>
      </c>
      <c r="E12" s="17">
        <v>38916.333333333336</v>
      </c>
      <c r="F12" s="27">
        <f t="shared" ref="F12:F38" si="2">IF(AND(D12,E12),E12+D12,"")</f>
        <v>38918.333333333336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outlineLevel="1">
      <c r="A13" s="14" t="s">
        <v>7</v>
      </c>
      <c r="B13" s="15" t="s">
        <v>35</v>
      </c>
      <c r="C13" s="35" t="s">
        <v>56</v>
      </c>
      <c r="D13" s="11">
        <v>2</v>
      </c>
      <c r="E13" s="17">
        <v>38919.333333333336</v>
      </c>
      <c r="F13" s="27">
        <f>IF(AND(D13,E13),E13+D13,"")</f>
        <v>38921.333333333336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outlineLevel="1">
      <c r="A14" s="14" t="s">
        <v>8</v>
      </c>
      <c r="B14" s="15" t="s">
        <v>37</v>
      </c>
      <c r="C14" s="35" t="s">
        <v>34</v>
      </c>
      <c r="D14" s="11">
        <v>4</v>
      </c>
      <c r="E14" s="17">
        <v>38920.333333333336</v>
      </c>
      <c r="F14" s="27">
        <f t="shared" si="2"/>
        <v>38924.333333333336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outlineLevel="1">
      <c r="A15" s="14" t="s">
        <v>9</v>
      </c>
      <c r="B15" s="15" t="s">
        <v>38</v>
      </c>
      <c r="C15" s="35" t="s">
        <v>53</v>
      </c>
      <c r="D15" s="11">
        <v>1</v>
      </c>
      <c r="E15" s="17">
        <v>38925.333333333336</v>
      </c>
      <c r="F15" s="27">
        <f t="shared" si="2"/>
        <v>38926.333333333336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outlineLevel="1">
      <c r="A16" s="14" t="s">
        <v>10</v>
      </c>
      <c r="B16" s="15" t="s">
        <v>39</v>
      </c>
      <c r="C16" s="35" t="s">
        <v>56</v>
      </c>
      <c r="D16" s="11">
        <v>5</v>
      </c>
      <c r="E16" s="17">
        <v>38927.333333333336</v>
      </c>
      <c r="F16" s="27">
        <f t="shared" ref="F16:F21" si="3">IF(AND(D16,E16),E16+D16,"")</f>
        <v>38932.333333333336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outlineLevel="1">
      <c r="A17" s="14" t="s">
        <v>45</v>
      </c>
      <c r="B17" s="15" t="s">
        <v>40</v>
      </c>
      <c r="C17" s="35" t="s">
        <v>34</v>
      </c>
      <c r="D17" s="11">
        <v>2</v>
      </c>
      <c r="E17" s="17">
        <v>38933.333333333336</v>
      </c>
      <c r="F17" s="27">
        <f t="shared" si="3"/>
        <v>38935.333333333336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outlineLevel="1">
      <c r="A18" s="14" t="s">
        <v>46</v>
      </c>
      <c r="B18" s="15" t="s">
        <v>41</v>
      </c>
      <c r="C18" s="35" t="s">
        <v>53</v>
      </c>
      <c r="D18" s="11">
        <v>1</v>
      </c>
      <c r="E18" s="17">
        <v>38936.333333333336</v>
      </c>
      <c r="F18" s="27">
        <f t="shared" si="3"/>
        <v>38937.333333333336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outlineLevel="1">
      <c r="A19" s="14" t="s">
        <v>47</v>
      </c>
      <c r="B19" s="15" t="s">
        <v>43</v>
      </c>
      <c r="C19" s="35" t="s">
        <v>54</v>
      </c>
      <c r="D19" s="11">
        <v>3</v>
      </c>
      <c r="E19" s="17">
        <v>38938.333333333336</v>
      </c>
      <c r="F19" s="27">
        <f t="shared" si="3"/>
        <v>38941.333333333336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outlineLevel="1">
      <c r="A20" s="14" t="s">
        <v>48</v>
      </c>
      <c r="B20" s="15" t="s">
        <v>42</v>
      </c>
      <c r="C20" s="35" t="s">
        <v>55</v>
      </c>
      <c r="D20" s="11">
        <v>2</v>
      </c>
      <c r="E20" s="17">
        <v>38939.333333333336</v>
      </c>
      <c r="F20" s="27">
        <f t="shared" si="3"/>
        <v>38941.333333333336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outlineLevel="1">
      <c r="A21" s="14" t="s">
        <v>49</v>
      </c>
      <c r="B21" s="15" t="s">
        <v>44</v>
      </c>
      <c r="C21" s="35" t="s">
        <v>53</v>
      </c>
      <c r="D21" s="11">
        <v>1</v>
      </c>
      <c r="E21" s="17">
        <v>38942.333333333336</v>
      </c>
      <c r="F21" s="27">
        <f t="shared" si="3"/>
        <v>38943.333333333336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>
      <c r="A22" s="30"/>
      <c r="B22" s="8"/>
      <c r="C22" s="8"/>
      <c r="D22" s="8"/>
      <c r="E22" s="8"/>
      <c r="F22" s="2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s="1" customFormat="1">
      <c r="A23" s="18">
        <v>1.3</v>
      </c>
      <c r="B23" s="9" t="s">
        <v>32</v>
      </c>
      <c r="C23" s="3"/>
      <c r="D23" s="4">
        <f>SUM(D24:D38)</f>
        <v>39</v>
      </c>
      <c r="E23" s="5">
        <v>38938.333333333336</v>
      </c>
      <c r="F23" s="25">
        <f>IF(AND(D23,E23),E23+D23,"")</f>
        <v>38977.333333333336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outlineLevel="1">
      <c r="A24" s="14" t="s">
        <v>11</v>
      </c>
      <c r="B24" s="41" t="s">
        <v>57</v>
      </c>
      <c r="C24" s="35" t="s">
        <v>58</v>
      </c>
      <c r="D24" s="11">
        <v>2</v>
      </c>
      <c r="E24" s="17">
        <v>38938.333333333336</v>
      </c>
      <c r="F24" s="27">
        <f t="shared" si="2"/>
        <v>38940.333333333336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outlineLevel="1">
      <c r="A25" s="14" t="s">
        <v>12</v>
      </c>
      <c r="B25" s="41" t="s">
        <v>57</v>
      </c>
      <c r="C25" s="35" t="s">
        <v>58</v>
      </c>
      <c r="D25" s="11">
        <v>2</v>
      </c>
      <c r="E25" s="17">
        <v>38940.333333333336</v>
      </c>
      <c r="F25" s="27">
        <f t="shared" si="2"/>
        <v>38942.333333333336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outlineLevel="1">
      <c r="A26" s="14" t="s">
        <v>13</v>
      </c>
      <c r="B26" s="41" t="s">
        <v>57</v>
      </c>
      <c r="C26" s="35" t="s">
        <v>58</v>
      </c>
      <c r="D26" s="11">
        <v>1</v>
      </c>
      <c r="E26" s="17">
        <v>38942.333333333336</v>
      </c>
      <c r="F26" s="27">
        <f t="shared" si="2"/>
        <v>38943.333333333336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outlineLevel="1">
      <c r="A27" s="14" t="s">
        <v>14</v>
      </c>
      <c r="B27" s="41" t="s">
        <v>57</v>
      </c>
      <c r="C27" s="35" t="s">
        <v>58</v>
      </c>
      <c r="D27" s="11">
        <v>4</v>
      </c>
      <c r="E27" s="17">
        <v>38945.333333333336</v>
      </c>
      <c r="F27" s="27">
        <f t="shared" si="2"/>
        <v>38949.333333333336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outlineLevel="1">
      <c r="A28" s="14" t="s">
        <v>15</v>
      </c>
      <c r="B28" s="41" t="s">
        <v>57</v>
      </c>
      <c r="C28" s="35" t="s">
        <v>58</v>
      </c>
      <c r="D28" s="11">
        <v>2</v>
      </c>
      <c r="E28" s="17">
        <v>38947.333333333336</v>
      </c>
      <c r="F28" s="27">
        <f t="shared" si="2"/>
        <v>38949.333333333336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outlineLevel="1">
      <c r="A29" s="14" t="s">
        <v>16</v>
      </c>
      <c r="B29" s="41" t="s">
        <v>57</v>
      </c>
      <c r="C29" s="35" t="s">
        <v>58</v>
      </c>
      <c r="D29" s="11">
        <v>1</v>
      </c>
      <c r="E29" s="17">
        <v>38948.333333333336</v>
      </c>
      <c r="F29" s="27">
        <f t="shared" si="2"/>
        <v>38949.333333333336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outlineLevel="1">
      <c r="A30" s="14" t="s">
        <v>17</v>
      </c>
      <c r="B30" s="41" t="s">
        <v>57</v>
      </c>
      <c r="C30" s="35" t="s">
        <v>58</v>
      </c>
      <c r="D30" s="11">
        <v>1</v>
      </c>
      <c r="E30" s="17">
        <v>38949.333333333336</v>
      </c>
      <c r="F30" s="27">
        <f t="shared" si="2"/>
        <v>38950.333333333336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outlineLevel="1">
      <c r="A31" s="14" t="s">
        <v>18</v>
      </c>
      <c r="B31" s="41" t="s">
        <v>57</v>
      </c>
      <c r="C31" s="35" t="s">
        <v>58</v>
      </c>
      <c r="D31" s="11">
        <v>1</v>
      </c>
      <c r="E31" s="17">
        <v>38952.333333333336</v>
      </c>
      <c r="F31" s="27">
        <f t="shared" si="2"/>
        <v>38953.333333333336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outlineLevel="1">
      <c r="A32" s="14" t="s">
        <v>19</v>
      </c>
      <c r="B32" s="41" t="s">
        <v>57</v>
      </c>
      <c r="C32" s="35" t="s">
        <v>58</v>
      </c>
      <c r="D32" s="11">
        <v>2</v>
      </c>
      <c r="E32" s="17">
        <v>38953.333333333336</v>
      </c>
      <c r="F32" s="27">
        <f t="shared" si="2"/>
        <v>38955.333333333336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outlineLevel="1">
      <c r="A33" s="14" t="s">
        <v>20</v>
      </c>
      <c r="B33" s="41" t="s">
        <v>57</v>
      </c>
      <c r="C33" s="35" t="s">
        <v>58</v>
      </c>
      <c r="D33" s="11">
        <v>1</v>
      </c>
      <c r="E33" s="17">
        <v>38954.333333333336</v>
      </c>
      <c r="F33" s="27">
        <f t="shared" si="2"/>
        <v>38955.333333333336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outlineLevel="1">
      <c r="A34" s="14" t="s">
        <v>21</v>
      </c>
      <c r="B34" s="41" t="s">
        <v>57</v>
      </c>
      <c r="C34" s="35" t="s">
        <v>58</v>
      </c>
      <c r="D34" s="11">
        <v>2</v>
      </c>
      <c r="E34" s="17">
        <v>38955.333333333336</v>
      </c>
      <c r="F34" s="27">
        <f t="shared" si="2"/>
        <v>38957.333333333336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outlineLevel="1">
      <c r="A35" s="14" t="s">
        <v>22</v>
      </c>
      <c r="B35" s="41" t="s">
        <v>57</v>
      </c>
      <c r="C35" s="35" t="s">
        <v>58</v>
      </c>
      <c r="D35" s="11">
        <v>10</v>
      </c>
      <c r="E35" s="17">
        <v>38957.333333333336</v>
      </c>
      <c r="F35" s="27">
        <f t="shared" si="2"/>
        <v>38967.333333333336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outlineLevel="1">
      <c r="A36" s="14" t="s">
        <v>23</v>
      </c>
      <c r="B36" s="41" t="s">
        <v>57</v>
      </c>
      <c r="C36" s="35" t="s">
        <v>58</v>
      </c>
      <c r="D36" s="11">
        <v>5</v>
      </c>
      <c r="E36" s="17">
        <v>38967.333333333336</v>
      </c>
      <c r="F36" s="27">
        <f t="shared" si="2"/>
        <v>38972.333333333336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outlineLevel="1">
      <c r="A37" s="14" t="s">
        <v>24</v>
      </c>
      <c r="B37" s="41" t="s">
        <v>57</v>
      </c>
      <c r="C37" s="35" t="s">
        <v>58</v>
      </c>
      <c r="D37" s="11">
        <v>3</v>
      </c>
      <c r="E37" s="17">
        <v>38972.333333333336</v>
      </c>
      <c r="F37" s="27">
        <f t="shared" si="2"/>
        <v>38975.333333333336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outlineLevel="1">
      <c r="A38" s="14" t="s">
        <v>25</v>
      </c>
      <c r="B38" s="41" t="s">
        <v>57</v>
      </c>
      <c r="C38" s="35" t="s">
        <v>58</v>
      </c>
      <c r="D38" s="11">
        <v>2</v>
      </c>
      <c r="E38" s="17">
        <v>38975.333333333336</v>
      </c>
      <c r="F38" s="27">
        <f t="shared" si="2"/>
        <v>38977.333333333336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</row>
    <row r="40" spans="1:32">
      <c r="A40" s="20"/>
      <c r="AD40" s="42" t="s">
        <v>60</v>
      </c>
      <c r="AE40" s="44">
        <f ca="1">TODAY()</f>
        <v>40229</v>
      </c>
      <c r="AF40" s="43"/>
    </row>
    <row r="41" spans="1:32">
      <c r="A41" s="20"/>
    </row>
    <row r="42" spans="1:32">
      <c r="A42" s="20"/>
    </row>
  </sheetData>
  <sheetProtection formatCells="0" formatColumns="0" formatRows="0" insertColumns="0" insertRows="0" insertHyperlinks="0" deleteColumns="0" deleteRows="0" sort="0" autoFilter="0" pivotTables="0"/>
  <mergeCells count="1">
    <mergeCell ref="AE40:AF40"/>
  </mergeCells>
  <phoneticPr fontId="3" type="noConversion"/>
  <conditionalFormatting sqref="G6:AF38">
    <cfRule type="expression" dxfId="14" priority="3" stopIfTrue="1">
      <formula>+AND(NOT(G$3&lt;$E6),NOT(G$3&gt;$F6))</formula>
    </cfRule>
  </conditionalFormatting>
  <conditionalFormatting sqref="G6:O38">
    <cfRule type="expression" dxfId="13" priority="2" stopIfTrue="1">
      <formula>AND($E6&gt;=G$3,$E6&lt;H$3,$F6&gt;G$3)</formula>
    </cfRule>
  </conditionalFormatting>
  <conditionalFormatting sqref="AC6:AC38">
    <cfRule type="expression" dxfId="12" priority="8" stopIfTrue="1">
      <formula>AND($E6&gt;=AC$3,$E6&lt;AJ$3,$F6&gt;AC$3)</formula>
    </cfRule>
  </conditionalFormatting>
  <conditionalFormatting sqref="S6:S38">
    <cfRule type="expression" dxfId="11" priority="9" stopIfTrue="1">
      <formula>AND($E6&gt;=S$3,$E6&lt;AH$3,$F6&gt;S$3)</formula>
    </cfRule>
  </conditionalFormatting>
  <conditionalFormatting sqref="Q6:R38">
    <cfRule type="expression" dxfId="10" priority="10" stopIfTrue="1">
      <formula>AND($E6&gt;=Q$3,$E6&lt;AG$3,$F6&gt;Q$3)</formula>
    </cfRule>
  </conditionalFormatting>
  <conditionalFormatting sqref="X6:X38">
    <cfRule type="expression" dxfId="9" priority="13" stopIfTrue="1">
      <formula>AND($E6&gt;=X$3,$E6&lt;AI$3,$F6&gt;X$3)</formula>
    </cfRule>
  </conditionalFormatting>
  <conditionalFormatting sqref="W6:W38">
    <cfRule type="expression" dxfId="8" priority="16" stopIfTrue="1">
      <formula>AND($E6&gt;=W$3,$E6&lt;AI$3,$F6&gt;W$3)</formula>
    </cfRule>
  </conditionalFormatting>
  <conditionalFormatting sqref="U6:V38">
    <cfRule type="expression" dxfId="7" priority="19" stopIfTrue="1">
      <formula>AND($E6&gt;=U$3,$E6&lt;AH$3,$F6&gt;U$3)</formula>
    </cfRule>
  </conditionalFormatting>
  <conditionalFormatting sqref="AB6:AB38">
    <cfRule type="expression" dxfId="6" priority="27" stopIfTrue="1">
      <formula>AND($E6&gt;=AB$3,$E6&lt;AJ$3,$F6&gt;AB$3)</formula>
    </cfRule>
  </conditionalFormatting>
  <conditionalFormatting sqref="Z6:AA38">
    <cfRule type="expression" dxfId="5" priority="31" stopIfTrue="1">
      <formula>AND($E6&gt;=Z$3,$E6&lt;AI$3,$F6&gt;Z$3)</formula>
    </cfRule>
  </conditionalFormatting>
  <conditionalFormatting sqref="Y6:Y38">
    <cfRule type="expression" dxfId="4" priority="39" stopIfTrue="1">
      <formula>AND($E6&gt;=Y$3,$E6&lt;AI$3,$F6&gt;Y$3)</formula>
    </cfRule>
  </conditionalFormatting>
  <conditionalFormatting sqref="T6:T38">
    <cfRule type="expression" dxfId="3" priority="40" stopIfTrue="1">
      <formula>AND($E6&gt;=T$3,$E6&lt;AH$3,$F6&gt;T$3)</formula>
    </cfRule>
  </conditionalFormatting>
  <conditionalFormatting sqref="P6:P38">
    <cfRule type="expression" dxfId="2" priority="45" stopIfTrue="1">
      <formula>AND($E6&gt;=P$3,$E6&lt;#REF!,$F6&gt;P$3)</formula>
    </cfRule>
  </conditionalFormatting>
  <conditionalFormatting sqref="AF6:AF38">
    <cfRule type="expression" dxfId="1" priority="46" stopIfTrue="1">
      <formula>AND($E6&gt;=AF$3,$E6&lt;#REF!,$F6&gt;AF$3)</formula>
    </cfRule>
  </conditionalFormatting>
  <conditionalFormatting sqref="AD6:AE38">
    <cfRule type="expression" dxfId="0" priority="47" stopIfTrue="1">
      <formula>AND($E6&gt;=AD$3,$E6&lt;AJ$3,$F6&gt;AD$3)</formula>
    </cfRule>
  </conditionalFormatting>
  <pageMargins left="0.5" right="0.5" top="0.75" bottom="0.75" header="0.5" footer="0.5"/>
  <pageSetup scale="44" orientation="landscape" r:id="rId1"/>
  <headerFooter alignWithMargins="0">
    <oddHeader>&amp;CBasic Construction Plan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Programme</dc:title>
  <dc:subject/>
  <dc:creator>www.Online-Templatestore.com</dc:creator>
  <cp:keywords/>
  <dc:description/>
  <cp:lastModifiedBy>Mouton Grobbelaar</cp:lastModifiedBy>
  <cp:lastPrinted>2010-02-20T06:58:10Z</cp:lastPrinted>
  <dcterms:created xsi:type="dcterms:W3CDTF">2004-05-07T13:18:31Z</dcterms:created>
  <dcterms:modified xsi:type="dcterms:W3CDTF">2010-02-20T06:58:12Z</dcterms:modified>
  <cp:category>Free Templates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TC300029481033</vt:lpwstr>
  </property>
</Properties>
</file>